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85" i="1"/>
  <c r="B71"/>
  <c r="B34"/>
  <c r="B79"/>
  <c r="B55"/>
  <c r="B47"/>
  <c r="B65"/>
  <c r="B20"/>
  <c r="B87" l="1"/>
  <c r="B37"/>
</calcChain>
</file>

<file path=xl/sharedStrings.xml><?xml version="1.0" encoding="utf-8"?>
<sst xmlns="http://schemas.openxmlformats.org/spreadsheetml/2006/main" count="46" uniqueCount="34">
  <si>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</si>
  <si>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</si>
  <si>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</si>
  <si>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</si>
  <si>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</si>
  <si>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</si>
  <si>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</si>
  <si>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</si>
  <si>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</si>
  <si>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</si>
  <si>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</si>
  <si>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</si>
  <si>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</si>
  <si>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</si>
  <si>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</si>
  <si>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</si>
  <si>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</si>
  <si>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</si>
  <si>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</si>
  <si>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</si>
  <si>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</si>
  <si>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</si>
  <si>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</si>
  <si>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</si>
  <si>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</si>
  <si>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</si>
  <si>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</si>
  <si>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</si>
  <si>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</si>
  <si>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</si>
  <si>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</si>
  <si>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</si>
  <si>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СТАЊЕ - ПРЕДХОДНИ ДАН 05.05.2025.</t>
  </si>
  <si>
    <t>СТАЊЕ ТЕКУЋЕГ РАЧУНА НА ДАН 05.05.2025.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</si>
</sst>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6"/>
  <sheetViews>
    <sheetView tabSelected="1" topLeftCell="A74" workbookViewId="0">
      <selection activeCell="B30" sqref="B30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32</v>
      </c>
      <c r="B2" s="31">
        <v>8374365.4000000004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>
        <v>39724559.079999998</v>
      </c>
    </row>
    <row r="11" spans="1:2">
      <c r="A11" s="10" t="s">
        <v>13</v>
      </c>
      <c r="B11" s="10"/>
    </row>
    <row r="12" spans="1:2">
      <c r="A12" s="10" t="s">
        <v>14</v>
      </c>
      <c r="B12" s="10">
        <v>2477504.0299999998</v>
      </c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>
        <v>1703252.67</v>
      </c>
    </row>
    <row r="16" spans="1:2">
      <c r="A16" s="6" t="s">
        <v>18</v>
      </c>
      <c r="B16" s="7"/>
    </row>
    <row r="17" spans="1:2">
      <c r="A17" s="6" t="s">
        <v>19</v>
      </c>
      <c r="B17" s="7">
        <v>9700</v>
      </c>
    </row>
    <row r="18" spans="1:2">
      <c r="A18" s="6" t="s">
        <v>20</v>
      </c>
      <c r="B18" s="7">
        <v>862827.47</v>
      </c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44777843.25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/>
    </row>
    <row r="26" spans="1:2">
      <c r="A26" s="4" t="s">
        <v>27</v>
      </c>
      <c r="B26" s="5"/>
    </row>
    <row r="27" spans="1:2">
      <c r="A27" s="4" t="s">
        <v>12</v>
      </c>
      <c r="B27" s="5">
        <v>40827749.229999997</v>
      </c>
    </row>
    <row r="28" spans="1:2">
      <c r="A28" s="4" t="s">
        <v>17</v>
      </c>
      <c r="B28" s="5"/>
    </row>
    <row r="29" spans="1:2">
      <c r="A29" s="6" t="s">
        <v>28</v>
      </c>
      <c r="B29" s="7">
        <v>2690559.28</v>
      </c>
    </row>
    <row r="30" spans="1:2">
      <c r="A30" s="10" t="s">
        <v>29</v>
      </c>
      <c r="B30" s="10"/>
    </row>
    <row r="31" spans="1:2">
      <c r="A31" s="10" t="s">
        <v>18</v>
      </c>
      <c r="B31" s="10">
        <v>10717.74</v>
      </c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43529026.25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33</v>
      </c>
      <c r="B37" s="34">
        <f>SUM(B2+B20)-B34</f>
        <v>9623182.3999999985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/>
      <c r="B58" s="15"/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29" t="s">
        <v>2</v>
      </c>
      <c r="B65" s="24">
        <f>B58+B59+B60+B61+B62+B63+B64+D68</f>
        <v>0</v>
      </c>
    </row>
    <row r="66" spans="1:2">
      <c r="A66" s="37"/>
      <c r="B66" s="39"/>
    </row>
    <row r="67" spans="1:2" ht="17.399999999999999">
      <c r="A67" s="51" t="s">
        <v>7</v>
      </c>
      <c r="B67" s="52"/>
    </row>
    <row r="68" spans="1:2">
      <c r="A68" s="18"/>
      <c r="B68" s="12"/>
    </row>
    <row r="69" spans="1:2">
      <c r="A69" s="18"/>
      <c r="B69" s="12"/>
    </row>
    <row r="70" spans="1:2" ht="15" thickBot="1">
      <c r="A70" s="18"/>
      <c r="B70" s="12"/>
    </row>
    <row r="71" spans="1:2">
      <c r="A71" s="53" t="s">
        <v>2</v>
      </c>
      <c r="B71" s="54">
        <f>B68+B69+B70</f>
        <v>0</v>
      </c>
    </row>
    <row r="72" spans="1:2">
      <c r="A72" s="40"/>
      <c r="B72" s="41"/>
    </row>
    <row r="73" spans="1:2" ht="17.399999999999999">
      <c r="A73" s="26" t="s">
        <v>23</v>
      </c>
      <c r="B73" s="27"/>
    </row>
    <row r="74" spans="1:2">
      <c r="A74" s="19"/>
      <c r="B74" s="20"/>
    </row>
    <row r="75" spans="1:2">
      <c r="A75" s="19"/>
      <c r="B75" s="20"/>
    </row>
    <row r="76" spans="1:2">
      <c r="A76" s="19"/>
      <c r="B76" s="20"/>
    </row>
    <row r="77" spans="1:2">
      <c r="A77" s="19"/>
      <c r="B77" s="20"/>
    </row>
    <row r="78" spans="1:2">
      <c r="A78" s="9"/>
      <c r="B78" s="20"/>
    </row>
    <row r="79" spans="1:2">
      <c r="A79" s="30" t="s">
        <v>2</v>
      </c>
      <c r="B79" s="25">
        <f>B74+B75+B76+B77+B78</f>
        <v>0</v>
      </c>
    </row>
    <row r="80" spans="1:2">
      <c r="A80" s="42"/>
      <c r="B80" s="59"/>
    </row>
    <row r="81" spans="1:6" ht="19.5" customHeight="1">
      <c r="A81" s="62" t="s">
        <v>31</v>
      </c>
      <c r="B81" s="61"/>
    </row>
    <row r="82" spans="1:6">
      <c r="A82" s="60"/>
      <c r="B82" s="43"/>
    </row>
    <row r="83" spans="1:6">
      <c r="A83" s="60"/>
      <c r="B83" s="43"/>
    </row>
    <row r="84" spans="1:6">
      <c r="A84" s="60"/>
      <c r="B84" s="43"/>
    </row>
    <row r="85" spans="1:6">
      <c r="A85" s="63" t="s">
        <v>2</v>
      </c>
      <c r="B85" s="64">
        <f>B82+B83+B84+E86</f>
        <v>0</v>
      </c>
    </row>
    <row r="86" spans="1:6">
      <c r="A86" s="42"/>
      <c r="B86" s="58"/>
    </row>
    <row r="87" spans="1:6" ht="21">
      <c r="A87" s="28" t="s">
        <v>2</v>
      </c>
      <c r="B87" s="57">
        <f>B47+B55+B65+B71+B79+B85</f>
        <v>0</v>
      </c>
    </row>
    <row r="94" spans="1:6">
      <c r="F94" s="9"/>
    </row>
    <row r="95" spans="1:6">
      <c r="F95" s="2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>
      <c r="C283" s="1"/>
      <c r="F283" s="13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 ht="15.75" customHeight="1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2025-04-15T05:44:04Z</cp:lastPrinted>
  <dcterms:created xsi:type="dcterms:W3CDTF">2019-02-13T08:34:35Z</dcterms:created>
  <dcterms:modified xsi:type="dcterms:W3CDTF">2025-05-06T07:11:03Z</dcterms:modified>
</cp:coreProperties>
</file>